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sselektronik-my.sharepoint.com/personal/david_hellmyrs_hisselektronik_se/Documents/Desktop/"/>
    </mc:Choice>
  </mc:AlternateContent>
  <xr:revisionPtr revIDLastSave="3" documentId="8_{57066712-6E12-49CB-BBE6-421BA6D8DEEF}" xr6:coauthVersionLast="47" xr6:coauthVersionMax="47" xr10:uidLastSave="{041A912F-5883-482D-BA5D-3CD2712F6FCB}"/>
  <workbookProtection workbookAlgorithmName="SHA-512" workbookHashValue="jyLQWGkeeqaU4dDS94qmBfdIziaWc5AhnD0PcSLpL79dZdNrJpNVpOiZrdXSwPGkfd0QiKKssVDyHIsf5poyBw==" workbookSaltValue="9mDaE+HeXA/UjE26VAe3cg==" workbookSpinCount="100000" lockStructure="1"/>
  <bookViews>
    <workbookView xWindow="-120" yWindow="-120" windowWidth="29040" windowHeight="15840" xr2:uid="{00000000-000D-0000-FFFF-FFFF00000000}"/>
  </bookViews>
  <sheets>
    <sheet name="Order material" sheetId="1" r:id="rId1"/>
    <sheet name="Button Type" sheetId="2" state="hidden" r:id="rId2"/>
    <sheet name="Colors Ackw" sheetId="3" state="hidden" r:id="rId3"/>
    <sheet name="Type material" sheetId="4" state="hidden" r:id="rId4"/>
    <sheet name="Connection" sheetId="5" state="hidden" r:id="rId5"/>
    <sheet name="Speaker" sheetId="6" state="hidden" r:id="rId6"/>
  </sheets>
  <definedNames>
    <definedName name="_xlnm._FilterDatabase" localSheetId="0" hidden="1">'Order material'!$A$2:$D$204</definedName>
    <definedName name="_xlnm._FilterDatabase" localSheetId="3" hidden="1">'Type material'!$A$2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2" i="1" l="1"/>
  <c r="C14" i="1"/>
  <c r="B156" i="1"/>
  <c r="B56" i="1"/>
  <c r="B150" i="1"/>
  <c r="B50" i="1"/>
</calcChain>
</file>

<file path=xl/sharedStrings.xml><?xml version="1.0" encoding="utf-8"?>
<sst xmlns="http://schemas.openxmlformats.org/spreadsheetml/2006/main" count="211" uniqueCount="122">
  <si>
    <t>AT33RM Screw</t>
  </si>
  <si>
    <t>AT33V Screw</t>
  </si>
  <si>
    <t>AT54RM Screw</t>
  </si>
  <si>
    <t>AT54V Screw</t>
  </si>
  <si>
    <t>Symbol</t>
  </si>
  <si>
    <t>(please check for additional pages)</t>
  </si>
  <si>
    <t>Transparent</t>
  </si>
  <si>
    <t>&lt;|&gt;</t>
  </si>
  <si>
    <t>&lt;||&gt;</t>
  </si>
  <si>
    <t>&gt;|&lt;</t>
  </si>
  <si>
    <t>Larm (se nästa sida)</t>
  </si>
  <si>
    <t>Larm</t>
  </si>
  <si>
    <t>Knapp typ:</t>
  </si>
  <si>
    <t>Material på knapp:</t>
  </si>
  <si>
    <t>Material på hätta:</t>
  </si>
  <si>
    <t>Artikel # 2</t>
  </si>
  <si>
    <t>Artikel # 1</t>
  </si>
  <si>
    <t>Symbol 1</t>
  </si>
  <si>
    <t>Symbol 2</t>
  </si>
  <si>
    <t>Symbol 3</t>
  </si>
  <si>
    <t>Symbol 4</t>
  </si>
  <si>
    <t>Symbol 5</t>
  </si>
  <si>
    <t>Symbol 6</t>
  </si>
  <si>
    <t>Symbol 7</t>
  </si>
  <si>
    <t>Symbol 8</t>
  </si>
  <si>
    <t>Symbol 9</t>
  </si>
  <si>
    <t>Symbol 10</t>
  </si>
  <si>
    <t>Symbol 11</t>
  </si>
  <si>
    <t>Symbol 12</t>
  </si>
  <si>
    <t>Symbol 13</t>
  </si>
  <si>
    <t>Symbol 14</t>
  </si>
  <si>
    <t>Symbol 15</t>
  </si>
  <si>
    <t>Symbol 16</t>
  </si>
  <si>
    <t>Symbol 17</t>
  </si>
  <si>
    <t>Symbol 18</t>
  </si>
  <si>
    <t>Symbol 19</t>
  </si>
  <si>
    <t>Symbol 20</t>
  </si>
  <si>
    <t>Symbol 21</t>
  </si>
  <si>
    <t>Symbol 22</t>
  </si>
  <si>
    <t>Symbol 23</t>
  </si>
  <si>
    <t>Symbol 24</t>
  </si>
  <si>
    <t>Symbol 25</t>
  </si>
  <si>
    <t>Symbol 26</t>
  </si>
  <si>
    <t>Symbol 27</t>
  </si>
  <si>
    <t>Symbol 28</t>
  </si>
  <si>
    <t>AT54QM Screw*</t>
  </si>
  <si>
    <t>AT54VQ Screw*</t>
  </si>
  <si>
    <t>Röd</t>
  </si>
  <si>
    <t>Blå</t>
  </si>
  <si>
    <t>Vit</t>
  </si>
  <si>
    <t>Gul*</t>
  </si>
  <si>
    <t>Rostfri</t>
  </si>
  <si>
    <t>Mässing</t>
  </si>
  <si>
    <t>Svart</t>
  </si>
  <si>
    <t>Grön</t>
  </si>
  <si>
    <t>Potentialfri (24VDC, separat NO kontakt)</t>
  </si>
  <si>
    <t>Kopplings typ:</t>
  </si>
  <si>
    <t>Symbol 29</t>
  </si>
  <si>
    <t>Symbol 30</t>
  </si>
  <si>
    <t>Symbol 31</t>
  </si>
  <si>
    <t>Symbol 32</t>
  </si>
  <si>
    <t>Symbol 33</t>
  </si>
  <si>
    <t>Samma som sida #1</t>
  </si>
  <si>
    <t>PCE / ST</t>
  </si>
  <si>
    <t>Markera med ** efter Symbol beteckning om grön förhöjningsring och just denna symbol på grön bakgrund</t>
  </si>
  <si>
    <t>Markera med * efter Symbol beteckning om grön förhöjningsring</t>
  </si>
  <si>
    <t>Artikel # 3</t>
  </si>
  <si>
    <t>Artikel # 4</t>
  </si>
  <si>
    <t>Som sida # 1</t>
  </si>
  <si>
    <t>Som knapp</t>
  </si>
  <si>
    <t>Beställare</t>
  </si>
  <si>
    <t>Lev. kontor</t>
  </si>
  <si>
    <t>Märkning</t>
  </si>
  <si>
    <t>Önskat lev.datum</t>
  </si>
  <si>
    <t>Vit med braille*</t>
  </si>
  <si>
    <t>Svart med braille*</t>
  </si>
  <si>
    <t>Larmsymbol</t>
  </si>
  <si>
    <t>Larm standard</t>
  </si>
  <si>
    <t>Som sida#1</t>
  </si>
  <si>
    <t>Ja</t>
  </si>
  <si>
    <t>Nej</t>
  </si>
  <si>
    <t>Arrow Down</t>
  </si>
  <si>
    <t>Arrow Up</t>
  </si>
  <si>
    <t>Arrow Up&amp;Down</t>
  </si>
  <si>
    <t>Blank</t>
  </si>
  <si>
    <t>Kvitteringsfärg optisk:</t>
  </si>
  <si>
    <t>Summer/kvittering akustiskt:</t>
  </si>
  <si>
    <t>Hätta relief/symbol färg:</t>
  </si>
  <si>
    <t>Summerat antal sida # 1</t>
  </si>
  <si>
    <t>Symbol 34</t>
  </si>
  <si>
    <t>Summerat antal sida # 3</t>
  </si>
  <si>
    <t>Larm standard med braille</t>
  </si>
  <si>
    <t>Larm standard (likt sida #1 betr. braille)</t>
  </si>
  <si>
    <t>Larm standard utan braille</t>
  </si>
  <si>
    <t>Knapp/Kopplingstyp</t>
  </si>
  <si>
    <t>Ovalt</t>
  </si>
  <si>
    <t>Som sida # 3</t>
  </si>
  <si>
    <t>Larm standard (likt sida #3 betr. braille)</t>
  </si>
  <si>
    <t>AT33RM Potentialfri larm (12VDC, 2NO, skruvplint, 3.81mm, 2OS)</t>
  </si>
  <si>
    <t>AT33RM Potentialfri larm (12VDC, 2NO/NC, 2 växlande, skruvplint, 2.5mm, 2XS)</t>
  </si>
  <si>
    <t>AT33V Potentialfri larm  (12VDC, 2NO, skruvplint, 3.81mm, 2OS)</t>
  </si>
  <si>
    <t>AT33V Potentialfri larm (12VDC, 1NO/NC, en växlande, skruvplint, 3.81mm, 1XS)</t>
  </si>
  <si>
    <t>AT33V Potent. larm (12VDC, 1NO+1NO/NC, 1 NO +  en växlande, skruvplint, 3.5mm, 1XO)</t>
  </si>
  <si>
    <t>AT54RM Potentialfri larm (12VDC, 2NO/NC, två växlande, skruvplint, 3.81mm, 2XS)</t>
  </si>
  <si>
    <t>AT54V Potentialfri larm (12VDC, 2NO/NC, två växlande, skruvplint, 3.81mm, 2XS)</t>
  </si>
  <si>
    <t>AT54QM Potentialfri larm (12VDC, 2NO/NC, två växlande, skruvplint, 3.81mm, 2XS)</t>
  </si>
  <si>
    <t>AT54VQ Potentialfri larm (12VDC, 2NO/NC, två växlande, skruvplint, 3.81mm, 2XS)</t>
  </si>
  <si>
    <t>Anrop enbart taktilt (vid symbol)</t>
  </si>
  <si>
    <t>Anrop med "svensk" blindskrift (vid symbol)</t>
  </si>
  <si>
    <t>24VDC+</t>
  </si>
  <si>
    <t>24VDC-</t>
  </si>
  <si>
    <t>AT33RM JST+</t>
  </si>
  <si>
    <t>AT33V JST+</t>
  </si>
  <si>
    <t>AT54RM JST+</t>
  </si>
  <si>
    <t>AT54V JST+</t>
  </si>
  <si>
    <t>AT54QM JST+*</t>
  </si>
  <si>
    <t>AT54VQ JST+*</t>
  </si>
  <si>
    <t>V 2023-02-23</t>
  </si>
  <si>
    <t>Underlag försöker vägleda. Men Hisselektronik äger rätt</t>
  </si>
  <si>
    <t>att ställa följdfrågor vid tveksamheter samt att vissa</t>
  </si>
  <si>
    <t>kombinationer i verkligheten inte går att avropa.</t>
  </si>
  <si>
    <t>Hisselektronik tar i så fall kontakt för vidare utredning.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</si>
</sst>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8"/>
      <color theme="4"/>
      <name val="Arial"/>
      <family val="2"/>
    </font>
    <font>
      <sz val="11"/>
      <color theme="1"/>
      <name val="Calibri"/>
      <family val="2"/>
    </font>
    <font>
      <b/>
      <u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5.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gray125">
        <bgColor theme="9" tint="0.79995117038483843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left"/>
    </xf>
    <xf numFmtId="0" fontId="0" fillId="0" borderId="7" xfId="0" applyBorder="1"/>
    <xf numFmtId="0" fontId="4" fillId="0" borderId="3" xfId="0" applyFont="1" applyBorder="1"/>
    <xf numFmtId="0" fontId="1" fillId="0" borderId="1" xfId="0" applyFont="1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0" fontId="7" fillId="3" borderId="1" xfId="0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13" xfId="0" applyFill="1" applyBorder="1"/>
    <xf numFmtId="0" fontId="7" fillId="3" borderId="14" xfId="0" applyFont="1" applyFill="1" applyBorder="1" applyAlignment="1">
      <alignment horizontal="center" vertical="center"/>
    </xf>
    <xf numFmtId="0" fontId="0" fillId="8" borderId="1" xfId="0" applyFill="1" applyBorder="1"/>
    <xf numFmtId="0" fontId="9" fillId="0" borderId="0" xfId="0" applyFont="1"/>
    <xf numFmtId="0" fontId="11" fillId="0" borderId="0" xfId="0" applyFont="1"/>
    <xf numFmtId="0" fontId="8" fillId="2" borderId="15" xfId="0" applyFont="1" applyFill="1" applyBorder="1" applyProtection="1">
      <protection locked="0"/>
    </xf>
    <xf numFmtId="0" fontId="8" fillId="0" borderId="16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10" fillId="8" borderId="18" xfId="0" applyFont="1" applyFill="1" applyBorder="1" applyAlignment="1" applyProtection="1">
      <alignment shrinkToFit="1"/>
      <protection locked="0"/>
    </xf>
    <xf numFmtId="0" fontId="10" fillId="8" borderId="6" xfId="0" applyFont="1" applyFill="1" applyBorder="1" applyAlignment="1" applyProtection="1">
      <alignment shrinkToFit="1"/>
      <protection locked="0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lightGray"/>
      </fill>
    </dxf>
    <dxf>
      <fill>
        <patternFill patternType="lightGray"/>
      </fill>
    </dxf>
    <dxf>
      <font>
        <color theme="1"/>
      </font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gray125">
          <bgColor theme="9" tint="0.79995117038483843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G201"/>
  <sheetViews>
    <sheetView showGridLines="0" showRowColHeaders="0" tabSelected="1" zoomScale="110" zoomScaleNormal="110" workbookViewId="0">
      <selection activeCell="B6" sqref="B6"/>
    </sheetView>
  </sheetViews>
  <sheetFormatPr defaultColWidth="9.140625" defaultRowHeight="15" x14ac:dyDescent="0.25"/>
  <cols>
    <col min="1" max="1" width="26" customWidth="1"/>
    <col min="2" max="2" width="33.7109375" customWidth="1"/>
    <col min="3" max="3" width="17.42578125" customWidth="1"/>
    <col min="6" max="6" width="16.7109375" bestFit="1" customWidth="1"/>
    <col min="7" max="7" width="35.7109375" customWidth="1"/>
  </cols>
  <sheetData>
    <row r="1" spans="1:7" x14ac:dyDescent="0.25">
      <c r="A1" s="17" t="s">
        <v>65</v>
      </c>
      <c r="D1" s="25"/>
      <c r="F1" t="s">
        <v>117</v>
      </c>
    </row>
    <row r="2" spans="1:7" ht="15.75" thickBot="1" x14ac:dyDescent="0.3">
      <c r="A2" s="17" t="s">
        <v>64</v>
      </c>
      <c r="D2" s="24"/>
    </row>
    <row r="3" spans="1:7" ht="15.75" thickTop="1" x14ac:dyDescent="0.25">
      <c r="A3" s="3"/>
      <c r="B3" s="10" t="s">
        <v>5</v>
      </c>
      <c r="C3" s="4"/>
      <c r="D3" s="5"/>
      <c r="F3" t="s">
        <v>70</v>
      </c>
      <c r="G3" s="22"/>
    </row>
    <row r="4" spans="1:7" x14ac:dyDescent="0.25">
      <c r="A4" s="8" t="s">
        <v>16</v>
      </c>
      <c r="D4" s="7"/>
      <c r="F4" t="s">
        <v>71</v>
      </c>
      <c r="G4" s="22"/>
    </row>
    <row r="5" spans="1:7" x14ac:dyDescent="0.25">
      <c r="A5" s="6"/>
      <c r="D5" s="7"/>
      <c r="F5" t="s">
        <v>72</v>
      </c>
      <c r="G5" s="22"/>
    </row>
    <row r="6" spans="1:7" x14ac:dyDescent="0.25">
      <c r="A6" s="6" t="s">
        <v>12</v>
      </c>
      <c r="B6" s="1" t="s">
        <v>0</v>
      </c>
      <c r="D6" s="7"/>
      <c r="F6" t="s">
        <v>73</v>
      </c>
      <c r="G6" s="22"/>
    </row>
    <row r="7" spans="1:7" x14ac:dyDescent="0.25">
      <c r="A7" s="6" t="s">
        <v>56</v>
      </c>
      <c r="B7" s="1" t="s">
        <v>55</v>
      </c>
      <c r="C7" s="2"/>
      <c r="D7" s="7"/>
    </row>
    <row r="8" spans="1:7" x14ac:dyDescent="0.25">
      <c r="A8" s="6"/>
      <c r="D8" s="7"/>
    </row>
    <row r="9" spans="1:7" x14ac:dyDescent="0.25">
      <c r="A9" s="6" t="s">
        <v>13</v>
      </c>
      <c r="B9" s="1" t="s">
        <v>51</v>
      </c>
      <c r="D9" s="7"/>
    </row>
    <row r="10" spans="1:7" x14ac:dyDescent="0.25">
      <c r="A10" s="6" t="s">
        <v>14</v>
      </c>
      <c r="B10" s="1" t="s">
        <v>69</v>
      </c>
      <c r="D10" s="7"/>
      <c r="F10" t="s">
        <v>118</v>
      </c>
    </row>
    <row r="11" spans="1:7" x14ac:dyDescent="0.25">
      <c r="A11" s="6" t="s">
        <v>87</v>
      </c>
      <c r="B11" s="1" t="s">
        <v>53</v>
      </c>
      <c r="C11" s="34" t="s">
        <v>108</v>
      </c>
      <c r="D11" s="35"/>
      <c r="F11" t="s">
        <v>119</v>
      </c>
    </row>
    <row r="12" spans="1:7" x14ac:dyDescent="0.25">
      <c r="A12" s="6"/>
      <c r="D12" s="7"/>
      <c r="F12" t="s">
        <v>120</v>
      </c>
    </row>
    <row r="13" spans="1:7" x14ac:dyDescent="0.25">
      <c r="A13" s="6" t="s">
        <v>85</v>
      </c>
      <c r="B13" s="1" t="s">
        <v>47</v>
      </c>
      <c r="D13" s="7"/>
      <c r="F13" t="s">
        <v>121</v>
      </c>
    </row>
    <row r="14" spans="1:7" x14ac:dyDescent="0.25">
      <c r="A14" s="6" t="s">
        <v>86</v>
      </c>
      <c r="B14" s="1" t="s">
        <v>80</v>
      </c>
      <c r="C14" s="30" t="str">
        <f>IF(AND(B7="Potentialfri (24VDC, separat NO kontakt)",B14="Ja"),"Säkerställ om verkligen potentialfri med summer?","")</f>
        <v/>
      </c>
      <c r="D14" s="7"/>
    </row>
    <row r="15" spans="1:7" x14ac:dyDescent="0.25">
      <c r="A15" s="6"/>
      <c r="D15" s="7"/>
    </row>
    <row r="16" spans="1:7" x14ac:dyDescent="0.25">
      <c r="A16" s="9"/>
      <c r="B16" s="11" t="s">
        <v>63</v>
      </c>
      <c r="C16" s="11" t="s">
        <v>4</v>
      </c>
      <c r="D16" s="7"/>
    </row>
    <row r="17" spans="1:4" x14ac:dyDescent="0.25">
      <c r="A17" s="9" t="s">
        <v>17</v>
      </c>
      <c r="B17" s="12">
        <v>0</v>
      </c>
      <c r="C17" s="13" t="s">
        <v>7</v>
      </c>
      <c r="D17" s="7"/>
    </row>
    <row r="18" spans="1:4" x14ac:dyDescent="0.25">
      <c r="A18" s="9" t="s">
        <v>18</v>
      </c>
      <c r="B18" s="12">
        <v>0</v>
      </c>
      <c r="C18" s="13" t="s">
        <v>8</v>
      </c>
      <c r="D18" s="7"/>
    </row>
    <row r="19" spans="1:4" x14ac:dyDescent="0.25">
      <c r="A19" s="9" t="s">
        <v>19</v>
      </c>
      <c r="B19" s="12">
        <v>0</v>
      </c>
      <c r="C19" s="13" t="s">
        <v>9</v>
      </c>
      <c r="D19" s="7"/>
    </row>
    <row r="20" spans="1:4" x14ac:dyDescent="0.25">
      <c r="A20" s="9" t="s">
        <v>20</v>
      </c>
      <c r="B20" s="12">
        <v>0</v>
      </c>
      <c r="C20" s="12" t="s">
        <v>81</v>
      </c>
      <c r="D20" s="7"/>
    </row>
    <row r="21" spans="1:4" x14ac:dyDescent="0.25">
      <c r="A21" s="9" t="s">
        <v>21</v>
      </c>
      <c r="B21" s="12">
        <v>0</v>
      </c>
      <c r="C21" s="12" t="s">
        <v>82</v>
      </c>
      <c r="D21" s="7"/>
    </row>
    <row r="22" spans="1:4" x14ac:dyDescent="0.25">
      <c r="A22" s="9" t="s">
        <v>22</v>
      </c>
      <c r="B22" s="12">
        <v>0</v>
      </c>
      <c r="C22" s="12" t="s">
        <v>83</v>
      </c>
      <c r="D22" s="7"/>
    </row>
    <row r="23" spans="1:4" x14ac:dyDescent="0.25">
      <c r="A23" s="9" t="s">
        <v>23</v>
      </c>
      <c r="B23" s="12">
        <v>0</v>
      </c>
      <c r="C23" s="12" t="s">
        <v>84</v>
      </c>
      <c r="D23" s="7"/>
    </row>
    <row r="24" spans="1:4" x14ac:dyDescent="0.25">
      <c r="A24" s="9" t="s">
        <v>24</v>
      </c>
      <c r="B24" s="12"/>
      <c r="C24" s="12"/>
      <c r="D24" s="7"/>
    </row>
    <row r="25" spans="1:4" x14ac:dyDescent="0.25">
      <c r="A25" s="9" t="s">
        <v>25</v>
      </c>
      <c r="B25" s="12"/>
      <c r="C25" s="12"/>
      <c r="D25" s="7"/>
    </row>
    <row r="26" spans="1:4" x14ac:dyDescent="0.25">
      <c r="A26" s="9" t="s">
        <v>26</v>
      </c>
      <c r="B26" s="12"/>
      <c r="C26" s="12"/>
      <c r="D26" s="7"/>
    </row>
    <row r="27" spans="1:4" x14ac:dyDescent="0.25">
      <c r="A27" s="9" t="s">
        <v>27</v>
      </c>
      <c r="B27" s="12"/>
      <c r="C27" s="12"/>
      <c r="D27" s="7"/>
    </row>
    <row r="28" spans="1:4" x14ac:dyDescent="0.25">
      <c r="A28" s="9" t="s">
        <v>28</v>
      </c>
      <c r="B28" s="12"/>
      <c r="C28" s="12"/>
      <c r="D28" s="7"/>
    </row>
    <row r="29" spans="1:4" x14ac:dyDescent="0.25">
      <c r="A29" s="9" t="s">
        <v>29</v>
      </c>
      <c r="B29" s="12"/>
      <c r="C29" s="12"/>
      <c r="D29" s="7"/>
    </row>
    <row r="30" spans="1:4" x14ac:dyDescent="0.25">
      <c r="A30" s="9" t="s">
        <v>30</v>
      </c>
      <c r="B30" s="12"/>
      <c r="C30" s="12"/>
      <c r="D30" s="7"/>
    </row>
    <row r="31" spans="1:4" x14ac:dyDescent="0.25">
      <c r="A31" s="9" t="s">
        <v>31</v>
      </c>
      <c r="B31" s="12"/>
      <c r="C31" s="12"/>
      <c r="D31" s="7"/>
    </row>
    <row r="32" spans="1:4" x14ac:dyDescent="0.25">
      <c r="A32" s="9" t="s">
        <v>32</v>
      </c>
      <c r="B32" s="12"/>
      <c r="C32" s="12"/>
      <c r="D32" s="7"/>
    </row>
    <row r="33" spans="1:4" x14ac:dyDescent="0.25">
      <c r="A33" s="9" t="s">
        <v>33</v>
      </c>
      <c r="B33" s="12"/>
      <c r="C33" s="12"/>
      <c r="D33" s="7"/>
    </row>
    <row r="34" spans="1:4" x14ac:dyDescent="0.25">
      <c r="A34" s="9" t="s">
        <v>34</v>
      </c>
      <c r="B34" s="12"/>
      <c r="C34" s="12"/>
      <c r="D34" s="7"/>
    </row>
    <row r="35" spans="1:4" x14ac:dyDescent="0.25">
      <c r="A35" s="9" t="s">
        <v>35</v>
      </c>
      <c r="B35" s="12"/>
      <c r="C35" s="12"/>
      <c r="D35" s="7"/>
    </row>
    <row r="36" spans="1:4" x14ac:dyDescent="0.25">
      <c r="A36" s="9" t="s">
        <v>36</v>
      </c>
      <c r="B36" s="12"/>
      <c r="C36" s="12"/>
      <c r="D36" s="7"/>
    </row>
    <row r="37" spans="1:4" x14ac:dyDescent="0.25">
      <c r="A37" s="9" t="s">
        <v>37</v>
      </c>
      <c r="B37" s="12"/>
      <c r="C37" s="12"/>
      <c r="D37" s="7"/>
    </row>
    <row r="38" spans="1:4" x14ac:dyDescent="0.25">
      <c r="A38" s="9" t="s">
        <v>38</v>
      </c>
      <c r="B38" s="12"/>
      <c r="C38" s="12"/>
      <c r="D38" s="7"/>
    </row>
    <row r="39" spans="1:4" x14ac:dyDescent="0.25">
      <c r="A39" s="9" t="s">
        <v>39</v>
      </c>
      <c r="B39" s="12"/>
      <c r="C39" s="12"/>
      <c r="D39" s="7"/>
    </row>
    <row r="40" spans="1:4" x14ac:dyDescent="0.25">
      <c r="A40" s="9" t="s">
        <v>40</v>
      </c>
      <c r="B40" s="12"/>
      <c r="C40" s="12"/>
      <c r="D40" s="7"/>
    </row>
    <row r="41" spans="1:4" x14ac:dyDescent="0.25">
      <c r="A41" s="9" t="s">
        <v>41</v>
      </c>
      <c r="B41" s="12"/>
      <c r="C41" s="12"/>
      <c r="D41" s="7"/>
    </row>
    <row r="42" spans="1:4" x14ac:dyDescent="0.25">
      <c r="A42" s="9" t="s">
        <v>42</v>
      </c>
      <c r="B42" s="12"/>
      <c r="C42" s="12"/>
      <c r="D42" s="7"/>
    </row>
    <row r="43" spans="1:4" x14ac:dyDescent="0.25">
      <c r="A43" s="9" t="s">
        <v>43</v>
      </c>
      <c r="B43" s="12"/>
      <c r="C43" s="12"/>
      <c r="D43" s="7"/>
    </row>
    <row r="44" spans="1:4" x14ac:dyDescent="0.25">
      <c r="A44" s="9" t="s">
        <v>44</v>
      </c>
      <c r="B44" s="12"/>
      <c r="C44" s="12"/>
      <c r="D44" s="7"/>
    </row>
    <row r="45" spans="1:4" x14ac:dyDescent="0.25">
      <c r="A45" s="9" t="s">
        <v>57</v>
      </c>
      <c r="B45" s="12"/>
      <c r="C45" s="12"/>
      <c r="D45" s="7"/>
    </row>
    <row r="46" spans="1:4" x14ac:dyDescent="0.25">
      <c r="A46" s="9" t="s">
        <v>58</v>
      </c>
      <c r="B46" s="12"/>
      <c r="C46" s="12"/>
      <c r="D46" s="7"/>
    </row>
    <row r="47" spans="1:4" x14ac:dyDescent="0.25">
      <c r="A47" s="9" t="s">
        <v>59</v>
      </c>
      <c r="B47" s="12"/>
      <c r="C47" s="12"/>
      <c r="D47" s="7"/>
    </row>
    <row r="48" spans="1:4" x14ac:dyDescent="0.25">
      <c r="A48" s="9" t="s">
        <v>60</v>
      </c>
      <c r="B48" s="12"/>
      <c r="C48" s="12"/>
      <c r="D48" s="7"/>
    </row>
    <row r="49" spans="1:4" ht="15.75" thickBot="1" x14ac:dyDescent="0.3">
      <c r="A49" s="9"/>
      <c r="B49" s="27" t="s">
        <v>10</v>
      </c>
      <c r="C49" s="23" t="s">
        <v>11</v>
      </c>
      <c r="D49" s="7"/>
    </row>
    <row r="50" spans="1:4" ht="16.5" thickTop="1" thickBot="1" x14ac:dyDescent="0.3">
      <c r="A50" s="6" t="s">
        <v>88</v>
      </c>
      <c r="B50" s="26">
        <f>SUM(B17:B48)</f>
        <v>0</v>
      </c>
      <c r="D50" s="7"/>
    </row>
    <row r="51" spans="1:4" ht="15.75" thickTop="1" x14ac:dyDescent="0.25">
      <c r="A51" s="3"/>
      <c r="B51" s="10" t="s">
        <v>5</v>
      </c>
      <c r="C51" s="4"/>
      <c r="D51" s="5"/>
    </row>
    <row r="52" spans="1:4" x14ac:dyDescent="0.25">
      <c r="A52" s="8" t="s">
        <v>15</v>
      </c>
      <c r="D52" s="7"/>
    </row>
    <row r="53" spans="1:4" x14ac:dyDescent="0.25">
      <c r="A53" s="6"/>
      <c r="D53" s="7"/>
    </row>
    <row r="54" spans="1:4" x14ac:dyDescent="0.25">
      <c r="A54" s="6"/>
      <c r="B54" s="18"/>
      <c r="C54" s="18"/>
      <c r="D54" s="7"/>
    </row>
    <row r="55" spans="1:4" x14ac:dyDescent="0.25">
      <c r="A55" s="6" t="s">
        <v>94</v>
      </c>
      <c r="B55" s="31" t="s">
        <v>95</v>
      </c>
      <c r="C55" s="32"/>
      <c r="D55" s="33"/>
    </row>
    <row r="56" spans="1:4" x14ac:dyDescent="0.25">
      <c r="A56" s="6"/>
      <c r="B56" s="29" t="str">
        <f>IF(AND(LEN(B55)&gt;0,B55&lt;&gt;"Ovalt",LEFT(B55,5)&lt;&gt;LEFT(B6,5)),"Vänligen kontrollera att knapptyp är önskad/förhållande till vanlig knapp.","")</f>
        <v/>
      </c>
      <c r="D56" s="7"/>
    </row>
    <row r="57" spans="1:4" x14ac:dyDescent="0.25">
      <c r="A57" s="6" t="s">
        <v>13</v>
      </c>
      <c r="B57" s="1" t="s">
        <v>68</v>
      </c>
      <c r="D57" s="7"/>
    </row>
    <row r="58" spans="1:4" x14ac:dyDescent="0.25">
      <c r="A58" s="6" t="s">
        <v>14</v>
      </c>
      <c r="B58" s="1" t="s">
        <v>68</v>
      </c>
      <c r="D58" s="7"/>
    </row>
    <row r="59" spans="1:4" x14ac:dyDescent="0.25">
      <c r="A59" s="6" t="s">
        <v>87</v>
      </c>
      <c r="B59" s="1" t="s">
        <v>92</v>
      </c>
      <c r="D59" s="7"/>
    </row>
    <row r="60" spans="1:4" x14ac:dyDescent="0.25">
      <c r="A60" s="6"/>
      <c r="D60" s="7"/>
    </row>
    <row r="61" spans="1:4" x14ac:dyDescent="0.25">
      <c r="A61" s="6" t="s">
        <v>85</v>
      </c>
      <c r="B61" s="28" t="s">
        <v>77</v>
      </c>
      <c r="D61" s="7"/>
    </row>
    <row r="62" spans="1:4" x14ac:dyDescent="0.25">
      <c r="A62" s="6"/>
      <c r="D62" s="7"/>
    </row>
    <row r="63" spans="1:4" x14ac:dyDescent="0.25">
      <c r="A63" s="9"/>
      <c r="B63" s="11" t="s">
        <v>63</v>
      </c>
      <c r="C63" s="11" t="s">
        <v>4</v>
      </c>
      <c r="D63" s="7"/>
    </row>
    <row r="64" spans="1:4" x14ac:dyDescent="0.25">
      <c r="A64" s="9" t="s">
        <v>17</v>
      </c>
      <c r="B64" s="12">
        <v>0</v>
      </c>
      <c r="C64" s="21" t="s">
        <v>76</v>
      </c>
      <c r="D64" s="7"/>
    </row>
    <row r="65" spans="1:4" x14ac:dyDescent="0.25">
      <c r="A65" s="6"/>
      <c r="B65" s="18"/>
      <c r="C65" s="19"/>
      <c r="D65" s="7"/>
    </row>
    <row r="66" spans="1:4" x14ac:dyDescent="0.25">
      <c r="A66" s="6"/>
      <c r="B66" s="20" t="s">
        <v>5</v>
      </c>
      <c r="C66" s="19"/>
      <c r="D66" s="7"/>
    </row>
    <row r="67" spans="1:4" x14ac:dyDescent="0.25">
      <c r="A67" s="6"/>
      <c r="B67" s="18"/>
      <c r="C67" s="18"/>
      <c r="D67" s="7"/>
    </row>
    <row r="68" spans="1:4" x14ac:dyDescent="0.25">
      <c r="B68" s="18"/>
      <c r="C68" s="18"/>
      <c r="D68" s="7"/>
    </row>
    <row r="69" spans="1:4" x14ac:dyDescent="0.25">
      <c r="A69" s="6"/>
      <c r="B69" s="18"/>
      <c r="C69" s="18"/>
      <c r="D69" s="7"/>
    </row>
    <row r="70" spans="1:4" x14ac:dyDescent="0.25">
      <c r="A70" s="6"/>
      <c r="B70" s="18"/>
      <c r="C70" s="18"/>
      <c r="D70" s="7"/>
    </row>
    <row r="71" spans="1:4" x14ac:dyDescent="0.25">
      <c r="A71" s="6"/>
      <c r="B71" s="18"/>
      <c r="C71" s="18"/>
      <c r="D71" s="7"/>
    </row>
    <row r="72" spans="1:4" x14ac:dyDescent="0.25">
      <c r="A72" s="6"/>
      <c r="B72" s="18"/>
      <c r="C72" s="18"/>
      <c r="D72" s="7"/>
    </row>
    <row r="73" spans="1:4" x14ac:dyDescent="0.25">
      <c r="A73" s="6"/>
      <c r="B73" s="18"/>
      <c r="C73" s="18"/>
      <c r="D73" s="7"/>
    </row>
    <row r="74" spans="1:4" x14ac:dyDescent="0.25">
      <c r="A74" s="6"/>
      <c r="B74" s="18"/>
      <c r="C74" s="18"/>
      <c r="D74" s="7"/>
    </row>
    <row r="75" spans="1:4" x14ac:dyDescent="0.25">
      <c r="A75" s="6"/>
      <c r="B75" s="18"/>
      <c r="C75" s="18"/>
      <c r="D75" s="7"/>
    </row>
    <row r="76" spans="1:4" x14ac:dyDescent="0.25">
      <c r="A76" s="6"/>
      <c r="B76" s="18"/>
      <c r="C76" s="18"/>
      <c r="D76" s="7"/>
    </row>
    <row r="77" spans="1:4" x14ac:dyDescent="0.25">
      <c r="A77" s="6"/>
      <c r="B77" s="18"/>
      <c r="C77" s="18"/>
      <c r="D77" s="7"/>
    </row>
    <row r="78" spans="1:4" x14ac:dyDescent="0.25">
      <c r="A78" s="6"/>
      <c r="B78" s="18"/>
      <c r="C78" s="18"/>
      <c r="D78" s="7"/>
    </row>
    <row r="79" spans="1:4" x14ac:dyDescent="0.25">
      <c r="A79" s="6"/>
      <c r="B79" s="18"/>
      <c r="C79" s="18"/>
      <c r="D79" s="7"/>
    </row>
    <row r="80" spans="1:4" x14ac:dyDescent="0.25">
      <c r="A80" s="6"/>
      <c r="B80" s="18"/>
      <c r="C80" s="18"/>
      <c r="D80" s="7"/>
    </row>
    <row r="81" spans="1:4" x14ac:dyDescent="0.25">
      <c r="A81" s="6"/>
      <c r="B81" s="18"/>
      <c r="C81" s="18"/>
      <c r="D81" s="7"/>
    </row>
    <row r="82" spans="1:4" x14ac:dyDescent="0.25">
      <c r="A82" s="6"/>
      <c r="B82" s="18"/>
      <c r="C82" s="18"/>
      <c r="D82" s="7"/>
    </row>
    <row r="83" spans="1:4" x14ac:dyDescent="0.25">
      <c r="A83" s="6"/>
      <c r="B83" s="18"/>
      <c r="C83" s="18"/>
      <c r="D83" s="7"/>
    </row>
    <row r="84" spans="1:4" x14ac:dyDescent="0.25">
      <c r="A84" s="6"/>
      <c r="B84" s="18"/>
      <c r="C84" s="18"/>
      <c r="D84" s="7"/>
    </row>
    <row r="85" spans="1:4" x14ac:dyDescent="0.25">
      <c r="A85" s="6"/>
      <c r="B85" s="18"/>
      <c r="C85" s="18"/>
      <c r="D85" s="7"/>
    </row>
    <row r="86" spans="1:4" x14ac:dyDescent="0.25">
      <c r="A86" s="6"/>
      <c r="B86" s="18"/>
      <c r="C86" s="18"/>
      <c r="D86" s="7"/>
    </row>
    <row r="87" spans="1:4" x14ac:dyDescent="0.25">
      <c r="A87" s="6"/>
      <c r="B87" s="18"/>
      <c r="C87" s="18"/>
      <c r="D87" s="7"/>
    </row>
    <row r="88" spans="1:4" x14ac:dyDescent="0.25">
      <c r="A88" s="6"/>
      <c r="B88" s="18"/>
      <c r="C88" s="18"/>
      <c r="D88" s="7"/>
    </row>
    <row r="89" spans="1:4" x14ac:dyDescent="0.25">
      <c r="A89" s="6"/>
      <c r="B89" s="18"/>
      <c r="C89" s="18"/>
      <c r="D89" s="7"/>
    </row>
    <row r="90" spans="1:4" x14ac:dyDescent="0.25">
      <c r="A90" s="6"/>
      <c r="B90" s="18"/>
      <c r="C90" s="18"/>
      <c r="D90" s="7"/>
    </row>
    <row r="91" spans="1:4" x14ac:dyDescent="0.25">
      <c r="A91" s="6"/>
      <c r="B91" s="18"/>
      <c r="C91" s="18"/>
      <c r="D91" s="7"/>
    </row>
    <row r="92" spans="1:4" x14ac:dyDescent="0.25">
      <c r="A92" s="6"/>
      <c r="B92" s="18"/>
      <c r="C92" s="18"/>
      <c r="D92" s="7"/>
    </row>
    <row r="93" spans="1:4" x14ac:dyDescent="0.25">
      <c r="A93" s="6"/>
      <c r="B93" s="18"/>
      <c r="C93" s="18"/>
      <c r="D93" s="7"/>
    </row>
    <row r="94" spans="1:4" x14ac:dyDescent="0.25">
      <c r="A94" s="6"/>
      <c r="B94" s="18"/>
      <c r="C94" s="18"/>
      <c r="D94" s="7"/>
    </row>
    <row r="95" spans="1:4" x14ac:dyDescent="0.25">
      <c r="A95" s="6"/>
      <c r="B95" s="18"/>
      <c r="C95" s="18"/>
      <c r="D95" s="7"/>
    </row>
    <row r="96" spans="1:4" x14ac:dyDescent="0.25">
      <c r="A96" s="6"/>
      <c r="B96" s="18"/>
      <c r="C96" s="18"/>
      <c r="D96" s="7"/>
    </row>
    <row r="97" spans="1:4" x14ac:dyDescent="0.25">
      <c r="A97" s="6"/>
      <c r="B97" s="18"/>
      <c r="C97" s="18"/>
      <c r="D97" s="7"/>
    </row>
    <row r="98" spans="1:4" x14ac:dyDescent="0.25">
      <c r="A98" s="6"/>
      <c r="D98" s="7"/>
    </row>
    <row r="99" spans="1:4" x14ac:dyDescent="0.25">
      <c r="A99" s="6"/>
      <c r="D99" s="7"/>
    </row>
    <row r="100" spans="1:4" ht="15.75" thickBot="1" x14ac:dyDescent="0.3">
      <c r="A100" s="14"/>
      <c r="B100" s="15"/>
      <c r="C100" s="15"/>
      <c r="D100" s="16"/>
    </row>
    <row r="101" spans="1:4" ht="15.75" thickTop="1" x14ac:dyDescent="0.25">
      <c r="A101" s="3"/>
      <c r="B101" s="10" t="s">
        <v>5</v>
      </c>
      <c r="C101" s="4"/>
      <c r="D101" s="5"/>
    </row>
    <row r="102" spans="1:4" x14ac:dyDescent="0.25">
      <c r="A102" s="8" t="s">
        <v>66</v>
      </c>
      <c r="D102" s="7"/>
    </row>
    <row r="103" spans="1:4" x14ac:dyDescent="0.25">
      <c r="A103" s="6"/>
      <c r="D103" s="7"/>
    </row>
    <row r="104" spans="1:4" x14ac:dyDescent="0.25">
      <c r="A104" s="6" t="s">
        <v>12</v>
      </c>
      <c r="B104" s="1"/>
      <c r="D104" s="7"/>
    </row>
    <row r="105" spans="1:4" x14ac:dyDescent="0.25">
      <c r="A105" s="6" t="s">
        <v>56</v>
      </c>
      <c r="B105" s="1"/>
      <c r="C105" s="2"/>
      <c r="D105" s="7"/>
    </row>
    <row r="106" spans="1:4" x14ac:dyDescent="0.25">
      <c r="A106" s="6"/>
      <c r="D106" s="7"/>
    </row>
    <row r="107" spans="1:4" x14ac:dyDescent="0.25">
      <c r="A107" s="6" t="s">
        <v>13</v>
      </c>
      <c r="B107" s="1"/>
      <c r="D107" s="7"/>
    </row>
    <row r="108" spans="1:4" x14ac:dyDescent="0.25">
      <c r="A108" s="6" t="s">
        <v>14</v>
      </c>
      <c r="B108" s="1"/>
      <c r="D108" s="7"/>
    </row>
    <row r="109" spans="1:4" x14ac:dyDescent="0.25">
      <c r="A109" s="6" t="s">
        <v>87</v>
      </c>
      <c r="B109" s="1"/>
      <c r="C109" s="34" t="s">
        <v>108</v>
      </c>
      <c r="D109" s="35"/>
    </row>
    <row r="110" spans="1:4" x14ac:dyDescent="0.25">
      <c r="A110" s="6"/>
      <c r="D110" s="7"/>
    </row>
    <row r="111" spans="1:4" x14ac:dyDescent="0.25">
      <c r="A111" s="6" t="s">
        <v>85</v>
      </c>
      <c r="B111" s="1"/>
      <c r="D111" s="7"/>
    </row>
    <row r="112" spans="1:4" x14ac:dyDescent="0.25">
      <c r="A112" s="6" t="s">
        <v>86</v>
      </c>
      <c r="B112" s="1"/>
      <c r="C112" s="30" t="str">
        <f>IF(AND(B105="Potentialfri (24VDC, separat NO kontakt)",B112="Ja"),"Säkerställ om verkligen potentialfri med summer?","")</f>
        <v/>
      </c>
      <c r="D112" s="7"/>
    </row>
    <row r="113" spans="1:4" x14ac:dyDescent="0.25">
      <c r="A113" s="6"/>
      <c r="D113" s="7"/>
    </row>
    <row r="114" spans="1:4" x14ac:dyDescent="0.25">
      <c r="A114" s="9"/>
      <c r="B114" s="11" t="s">
        <v>63</v>
      </c>
      <c r="C114" s="11" t="s">
        <v>4</v>
      </c>
      <c r="D114" s="7"/>
    </row>
    <row r="115" spans="1:4" x14ac:dyDescent="0.25">
      <c r="A115" s="9" t="s">
        <v>17</v>
      </c>
      <c r="B115" s="12"/>
      <c r="C115" s="13"/>
      <c r="D115" s="7"/>
    </row>
    <row r="116" spans="1:4" x14ac:dyDescent="0.25">
      <c r="A116" s="9" t="s">
        <v>18</v>
      </c>
      <c r="B116" s="12"/>
      <c r="C116" s="13"/>
      <c r="D116" s="7"/>
    </row>
    <row r="117" spans="1:4" x14ac:dyDescent="0.25">
      <c r="A117" s="9" t="s">
        <v>19</v>
      </c>
      <c r="B117" s="12"/>
      <c r="C117" s="13"/>
      <c r="D117" s="7"/>
    </row>
    <row r="118" spans="1:4" x14ac:dyDescent="0.25">
      <c r="A118" s="9" t="s">
        <v>20</v>
      </c>
      <c r="B118" s="12"/>
      <c r="C118" s="12"/>
      <c r="D118" s="7"/>
    </row>
    <row r="119" spans="1:4" x14ac:dyDescent="0.25">
      <c r="A119" s="9" t="s">
        <v>21</v>
      </c>
      <c r="B119" s="12"/>
      <c r="C119" s="12"/>
      <c r="D119" s="7"/>
    </row>
    <row r="120" spans="1:4" x14ac:dyDescent="0.25">
      <c r="A120" s="9" t="s">
        <v>22</v>
      </c>
      <c r="B120" s="12"/>
      <c r="C120" s="12"/>
      <c r="D120" s="7"/>
    </row>
    <row r="121" spans="1:4" x14ac:dyDescent="0.25">
      <c r="A121" s="9" t="s">
        <v>23</v>
      </c>
      <c r="B121" s="12"/>
      <c r="C121" s="12"/>
      <c r="D121" s="7"/>
    </row>
    <row r="122" spans="1:4" x14ac:dyDescent="0.25">
      <c r="A122" s="9" t="s">
        <v>24</v>
      </c>
      <c r="B122" s="12"/>
      <c r="C122" s="12"/>
      <c r="D122" s="7"/>
    </row>
    <row r="123" spans="1:4" x14ac:dyDescent="0.25">
      <c r="A123" s="9" t="s">
        <v>25</v>
      </c>
      <c r="B123" s="12"/>
      <c r="C123" s="12"/>
      <c r="D123" s="7"/>
    </row>
    <row r="124" spans="1:4" x14ac:dyDescent="0.25">
      <c r="A124" s="9" t="s">
        <v>26</v>
      </c>
      <c r="B124" s="12"/>
      <c r="C124" s="12"/>
      <c r="D124" s="7"/>
    </row>
    <row r="125" spans="1:4" x14ac:dyDescent="0.25">
      <c r="A125" s="9" t="s">
        <v>27</v>
      </c>
      <c r="B125" s="12"/>
      <c r="C125" s="12"/>
      <c r="D125" s="7"/>
    </row>
    <row r="126" spans="1:4" x14ac:dyDescent="0.25">
      <c r="A126" s="9" t="s">
        <v>28</v>
      </c>
      <c r="B126" s="12"/>
      <c r="C126" s="12"/>
      <c r="D126" s="7"/>
    </row>
    <row r="127" spans="1:4" x14ac:dyDescent="0.25">
      <c r="A127" s="9" t="s">
        <v>29</v>
      </c>
      <c r="B127" s="12"/>
      <c r="C127" s="12"/>
      <c r="D127" s="7"/>
    </row>
    <row r="128" spans="1:4" x14ac:dyDescent="0.25">
      <c r="A128" s="9" t="s">
        <v>30</v>
      </c>
      <c r="B128" s="12"/>
      <c r="C128" s="12"/>
      <c r="D128" s="7"/>
    </row>
    <row r="129" spans="1:4" x14ac:dyDescent="0.25">
      <c r="A129" s="9" t="s">
        <v>31</v>
      </c>
      <c r="B129" s="12"/>
      <c r="C129" s="12"/>
      <c r="D129" s="7"/>
    </row>
    <row r="130" spans="1:4" x14ac:dyDescent="0.25">
      <c r="A130" s="9" t="s">
        <v>32</v>
      </c>
      <c r="B130" s="12"/>
      <c r="C130" s="12"/>
      <c r="D130" s="7"/>
    </row>
    <row r="131" spans="1:4" x14ac:dyDescent="0.25">
      <c r="A131" s="9" t="s">
        <v>33</v>
      </c>
      <c r="B131" s="12"/>
      <c r="C131" s="12"/>
      <c r="D131" s="7"/>
    </row>
    <row r="132" spans="1:4" x14ac:dyDescent="0.25">
      <c r="A132" s="9" t="s">
        <v>34</v>
      </c>
      <c r="B132" s="12"/>
      <c r="C132" s="12"/>
      <c r="D132" s="7"/>
    </row>
    <row r="133" spans="1:4" x14ac:dyDescent="0.25">
      <c r="A133" s="9" t="s">
        <v>35</v>
      </c>
      <c r="B133" s="12"/>
      <c r="C133" s="12"/>
      <c r="D133" s="7"/>
    </row>
    <row r="134" spans="1:4" x14ac:dyDescent="0.25">
      <c r="A134" s="9" t="s">
        <v>36</v>
      </c>
      <c r="B134" s="12"/>
      <c r="C134" s="12"/>
      <c r="D134" s="7"/>
    </row>
    <row r="135" spans="1:4" x14ac:dyDescent="0.25">
      <c r="A135" s="9" t="s">
        <v>37</v>
      </c>
      <c r="B135" s="12"/>
      <c r="C135" s="12"/>
      <c r="D135" s="7"/>
    </row>
    <row r="136" spans="1:4" x14ac:dyDescent="0.25">
      <c r="A136" s="9" t="s">
        <v>38</v>
      </c>
      <c r="B136" s="12"/>
      <c r="C136" s="12"/>
      <c r="D136" s="7"/>
    </row>
    <row r="137" spans="1:4" x14ac:dyDescent="0.25">
      <c r="A137" s="9" t="s">
        <v>39</v>
      </c>
      <c r="B137" s="12"/>
      <c r="C137" s="12"/>
      <c r="D137" s="7"/>
    </row>
    <row r="138" spans="1:4" x14ac:dyDescent="0.25">
      <c r="A138" s="9" t="s">
        <v>40</v>
      </c>
      <c r="B138" s="12"/>
      <c r="C138" s="12"/>
      <c r="D138" s="7"/>
    </row>
    <row r="139" spans="1:4" x14ac:dyDescent="0.25">
      <c r="A139" s="9" t="s">
        <v>41</v>
      </c>
      <c r="B139" s="12"/>
      <c r="C139" s="12"/>
      <c r="D139" s="7"/>
    </row>
    <row r="140" spans="1:4" x14ac:dyDescent="0.25">
      <c r="A140" s="9" t="s">
        <v>42</v>
      </c>
      <c r="B140" s="12"/>
      <c r="C140" s="12"/>
      <c r="D140" s="7"/>
    </row>
    <row r="141" spans="1:4" x14ac:dyDescent="0.25">
      <c r="A141" s="9" t="s">
        <v>43</v>
      </c>
      <c r="B141" s="12"/>
      <c r="C141" s="12"/>
      <c r="D141" s="7"/>
    </row>
    <row r="142" spans="1:4" x14ac:dyDescent="0.25">
      <c r="A142" s="9" t="s">
        <v>44</v>
      </c>
      <c r="B142" s="12"/>
      <c r="C142" s="12"/>
      <c r="D142" s="7"/>
    </row>
    <row r="143" spans="1:4" x14ac:dyDescent="0.25">
      <c r="A143" s="9" t="s">
        <v>57</v>
      </c>
      <c r="B143" s="12"/>
      <c r="C143" s="12"/>
      <c r="D143" s="7"/>
    </row>
    <row r="144" spans="1:4" x14ac:dyDescent="0.25">
      <c r="A144" s="9" t="s">
        <v>58</v>
      </c>
      <c r="B144" s="12"/>
      <c r="C144" s="12"/>
      <c r="D144" s="7"/>
    </row>
    <row r="145" spans="1:4" x14ac:dyDescent="0.25">
      <c r="A145" s="9" t="s">
        <v>59</v>
      </c>
      <c r="B145" s="12"/>
      <c r="C145" s="12"/>
      <c r="D145" s="7"/>
    </row>
    <row r="146" spans="1:4" x14ac:dyDescent="0.25">
      <c r="A146" s="9" t="s">
        <v>60</v>
      </c>
      <c r="B146" s="12"/>
      <c r="C146" s="12"/>
      <c r="D146" s="7"/>
    </row>
    <row r="147" spans="1:4" x14ac:dyDescent="0.25">
      <c r="A147" s="9" t="s">
        <v>61</v>
      </c>
      <c r="B147" s="12"/>
      <c r="C147" s="12"/>
      <c r="D147" s="7"/>
    </row>
    <row r="148" spans="1:4" x14ac:dyDescent="0.25">
      <c r="A148" s="9" t="s">
        <v>89</v>
      </c>
      <c r="B148" s="12"/>
      <c r="C148" s="12"/>
      <c r="D148" s="7"/>
    </row>
    <row r="149" spans="1:4" ht="15.75" thickBot="1" x14ac:dyDescent="0.3">
      <c r="A149" s="6"/>
      <c r="D149" s="7"/>
    </row>
    <row r="150" spans="1:4" ht="16.5" thickTop="1" thickBot="1" x14ac:dyDescent="0.3">
      <c r="A150" s="6" t="s">
        <v>90</v>
      </c>
      <c r="B150" s="26">
        <f>SUM(B115:B148)</f>
        <v>0</v>
      </c>
      <c r="D150" s="7"/>
    </row>
    <row r="151" spans="1:4" ht="15.75" thickTop="1" x14ac:dyDescent="0.25">
      <c r="A151" s="3"/>
      <c r="B151" s="10" t="s">
        <v>5</v>
      </c>
      <c r="C151" s="4"/>
      <c r="D151" s="5"/>
    </row>
    <row r="152" spans="1:4" x14ac:dyDescent="0.25">
      <c r="A152" s="8" t="s">
        <v>67</v>
      </c>
      <c r="D152" s="7"/>
    </row>
    <row r="153" spans="1:4" x14ac:dyDescent="0.25">
      <c r="A153" s="6"/>
      <c r="D153" s="7"/>
    </row>
    <row r="154" spans="1:4" x14ac:dyDescent="0.25">
      <c r="A154" s="6"/>
      <c r="B154" s="18"/>
      <c r="C154" s="18"/>
      <c r="D154" s="7"/>
    </row>
    <row r="155" spans="1:4" x14ac:dyDescent="0.25">
      <c r="A155" s="6" t="s">
        <v>94</v>
      </c>
      <c r="B155" s="31" t="s">
        <v>95</v>
      </c>
      <c r="C155" s="32"/>
      <c r="D155" s="33"/>
    </row>
    <row r="156" spans="1:4" x14ac:dyDescent="0.25">
      <c r="A156" s="6"/>
      <c r="B156" s="29" t="str">
        <f>IF(AND(LEN(B155)&gt;0,B155&lt;&gt;"Ovalt",LEFT(B155,5)&lt;&gt;LEFT(B104,5)),"Vänligen kontrollera att knapptyp är önskad/förhållande till vanlig knapp.","")</f>
        <v/>
      </c>
      <c r="D156" s="7"/>
    </row>
    <row r="157" spans="1:4" x14ac:dyDescent="0.25">
      <c r="A157" s="6" t="s">
        <v>13</v>
      </c>
      <c r="B157" s="1" t="s">
        <v>96</v>
      </c>
      <c r="D157" s="7"/>
    </row>
    <row r="158" spans="1:4" x14ac:dyDescent="0.25">
      <c r="A158" s="6" t="s">
        <v>14</v>
      </c>
      <c r="B158" s="1" t="s">
        <v>96</v>
      </c>
      <c r="D158" s="7"/>
    </row>
    <row r="159" spans="1:4" x14ac:dyDescent="0.25">
      <c r="A159" s="6" t="s">
        <v>87</v>
      </c>
      <c r="B159" s="1" t="s">
        <v>97</v>
      </c>
      <c r="D159" s="7"/>
    </row>
    <row r="160" spans="1:4" x14ac:dyDescent="0.25">
      <c r="A160" s="6"/>
      <c r="D160" s="7"/>
    </row>
    <row r="161" spans="1:4" x14ac:dyDescent="0.25">
      <c r="A161" s="6" t="s">
        <v>85</v>
      </c>
      <c r="B161" s="28" t="s">
        <v>77</v>
      </c>
      <c r="D161" s="7"/>
    </row>
    <row r="162" spans="1:4" x14ac:dyDescent="0.25">
      <c r="A162" s="6"/>
      <c r="D162" s="7"/>
    </row>
    <row r="163" spans="1:4" x14ac:dyDescent="0.25">
      <c r="A163" s="9"/>
      <c r="B163" s="11" t="s">
        <v>63</v>
      </c>
      <c r="C163" s="11" t="s">
        <v>4</v>
      </c>
      <c r="D163" s="7"/>
    </row>
    <row r="164" spans="1:4" x14ac:dyDescent="0.25">
      <c r="A164" s="9" t="s">
        <v>17</v>
      </c>
      <c r="B164" s="12">
        <v>0</v>
      </c>
      <c r="C164" s="21" t="s">
        <v>76</v>
      </c>
      <c r="D164" s="7"/>
    </row>
    <row r="165" spans="1:4" x14ac:dyDescent="0.25">
      <c r="A165" s="6"/>
      <c r="B165" s="18"/>
      <c r="C165" s="19"/>
      <c r="D165" s="7"/>
    </row>
    <row r="166" spans="1:4" x14ac:dyDescent="0.25">
      <c r="A166" s="6"/>
      <c r="B166" s="20" t="s">
        <v>5</v>
      </c>
      <c r="C166" s="19"/>
      <c r="D166" s="7"/>
    </row>
    <row r="167" spans="1:4" x14ac:dyDescent="0.25">
      <c r="A167" s="6"/>
      <c r="B167" s="18"/>
      <c r="C167" s="18"/>
      <c r="D167" s="7"/>
    </row>
    <row r="168" spans="1:4" x14ac:dyDescent="0.25">
      <c r="A168" s="6"/>
      <c r="B168" s="18"/>
      <c r="C168" s="18"/>
      <c r="D168" s="7"/>
    </row>
    <row r="169" spans="1:4" x14ac:dyDescent="0.25">
      <c r="A169" s="6"/>
      <c r="B169" s="18"/>
      <c r="C169" s="18"/>
      <c r="D169" s="7"/>
    </row>
    <row r="170" spans="1:4" x14ac:dyDescent="0.25">
      <c r="A170" s="6"/>
      <c r="B170" s="18"/>
      <c r="C170" s="18"/>
      <c r="D170" s="7"/>
    </row>
    <row r="171" spans="1:4" x14ac:dyDescent="0.25">
      <c r="A171" s="6"/>
      <c r="B171" s="18"/>
      <c r="C171" s="18"/>
      <c r="D171" s="7"/>
    </row>
    <row r="172" spans="1:4" x14ac:dyDescent="0.25">
      <c r="A172" s="6"/>
      <c r="B172" s="18"/>
      <c r="C172" s="18"/>
      <c r="D172" s="7"/>
    </row>
    <row r="173" spans="1:4" x14ac:dyDescent="0.25">
      <c r="A173" s="6"/>
      <c r="B173" s="18"/>
      <c r="C173" s="18"/>
      <c r="D173" s="7"/>
    </row>
    <row r="174" spans="1:4" x14ac:dyDescent="0.25">
      <c r="A174" s="6"/>
      <c r="B174" s="18"/>
      <c r="C174" s="18"/>
      <c r="D174" s="7"/>
    </row>
    <row r="175" spans="1:4" x14ac:dyDescent="0.25">
      <c r="A175" s="6"/>
      <c r="B175" s="18"/>
      <c r="C175" s="18"/>
      <c r="D175" s="7"/>
    </row>
    <row r="176" spans="1:4" x14ac:dyDescent="0.25">
      <c r="A176" s="6"/>
      <c r="B176" s="18"/>
      <c r="C176" s="18"/>
      <c r="D176" s="7"/>
    </row>
    <row r="177" spans="1:4" x14ac:dyDescent="0.25">
      <c r="A177" s="6"/>
      <c r="B177" s="18"/>
      <c r="C177" s="18"/>
      <c r="D177" s="7"/>
    </row>
    <row r="178" spans="1:4" x14ac:dyDescent="0.25">
      <c r="A178" s="6"/>
      <c r="B178" s="18"/>
      <c r="C178" s="18"/>
      <c r="D178" s="7"/>
    </row>
    <row r="179" spans="1:4" x14ac:dyDescent="0.25">
      <c r="A179" s="6"/>
      <c r="B179" s="18"/>
      <c r="C179" s="18"/>
      <c r="D179" s="7"/>
    </row>
    <row r="180" spans="1:4" x14ac:dyDescent="0.25">
      <c r="A180" s="6"/>
      <c r="B180" s="18"/>
      <c r="C180" s="18"/>
      <c r="D180" s="7"/>
    </row>
    <row r="181" spans="1:4" x14ac:dyDescent="0.25">
      <c r="A181" s="6"/>
      <c r="B181" s="18"/>
      <c r="C181" s="18"/>
      <c r="D181" s="7"/>
    </row>
    <row r="182" spans="1:4" x14ac:dyDescent="0.25">
      <c r="A182" s="6"/>
      <c r="B182" s="18"/>
      <c r="C182" s="18"/>
      <c r="D182" s="7"/>
    </row>
    <row r="183" spans="1:4" x14ac:dyDescent="0.25">
      <c r="A183" s="6"/>
      <c r="B183" s="18"/>
      <c r="C183" s="18"/>
      <c r="D183" s="7"/>
    </row>
    <row r="184" spans="1:4" x14ac:dyDescent="0.25">
      <c r="A184" s="6"/>
      <c r="B184" s="18"/>
      <c r="C184" s="18"/>
      <c r="D184" s="7"/>
    </row>
    <row r="185" spans="1:4" x14ac:dyDescent="0.25">
      <c r="A185" s="6"/>
      <c r="B185" s="18"/>
      <c r="C185" s="18"/>
      <c r="D185" s="7"/>
    </row>
    <row r="186" spans="1:4" x14ac:dyDescent="0.25">
      <c r="A186" s="6"/>
      <c r="B186" s="18"/>
      <c r="C186" s="18"/>
      <c r="D186" s="7"/>
    </row>
    <row r="187" spans="1:4" x14ac:dyDescent="0.25">
      <c r="A187" s="6"/>
      <c r="B187" s="18"/>
      <c r="C187" s="18"/>
      <c r="D187" s="7"/>
    </row>
    <row r="188" spans="1:4" x14ac:dyDescent="0.25">
      <c r="A188" s="6"/>
      <c r="B188" s="18"/>
      <c r="C188" s="18"/>
      <c r="D188" s="7"/>
    </row>
    <row r="189" spans="1:4" x14ac:dyDescent="0.25">
      <c r="A189" s="6"/>
      <c r="B189" s="18"/>
      <c r="C189" s="18"/>
      <c r="D189" s="7"/>
    </row>
    <row r="190" spans="1:4" x14ac:dyDescent="0.25">
      <c r="A190" s="6"/>
      <c r="B190" s="18"/>
      <c r="C190" s="18"/>
      <c r="D190" s="7"/>
    </row>
    <row r="191" spans="1:4" x14ac:dyDescent="0.25">
      <c r="A191" s="6"/>
      <c r="B191" s="18"/>
      <c r="C191" s="18"/>
      <c r="D191" s="7"/>
    </row>
    <row r="192" spans="1:4" x14ac:dyDescent="0.25">
      <c r="A192" s="6"/>
      <c r="B192" s="18"/>
      <c r="C192" s="18"/>
      <c r="D192" s="7"/>
    </row>
    <row r="193" spans="1:4" x14ac:dyDescent="0.25">
      <c r="A193" s="6"/>
      <c r="B193" s="18"/>
      <c r="C193" s="18"/>
      <c r="D193" s="7"/>
    </row>
    <row r="194" spans="1:4" x14ac:dyDescent="0.25">
      <c r="A194" s="6"/>
      <c r="B194" s="18"/>
      <c r="C194" s="18"/>
      <c r="D194" s="7"/>
    </row>
    <row r="195" spans="1:4" x14ac:dyDescent="0.25">
      <c r="A195" s="6"/>
      <c r="B195" s="18"/>
      <c r="C195" s="18"/>
      <c r="D195" s="7"/>
    </row>
    <row r="196" spans="1:4" x14ac:dyDescent="0.25">
      <c r="A196" s="6"/>
      <c r="B196" s="18"/>
      <c r="C196" s="18"/>
      <c r="D196" s="7"/>
    </row>
    <row r="197" spans="1:4" x14ac:dyDescent="0.25">
      <c r="A197" s="6"/>
      <c r="B197" s="18"/>
      <c r="C197" s="18"/>
      <c r="D197" s="7"/>
    </row>
    <row r="198" spans="1:4" x14ac:dyDescent="0.25">
      <c r="A198" s="6"/>
      <c r="D198" s="7"/>
    </row>
    <row r="199" spans="1:4" x14ac:dyDescent="0.25">
      <c r="A199" s="6"/>
      <c r="D199" s="7"/>
    </row>
    <row r="200" spans="1:4" ht="15.75" thickBot="1" x14ac:dyDescent="0.3">
      <c r="A200" s="14"/>
      <c r="B200" s="15"/>
      <c r="C200" s="15"/>
      <c r="D200" s="16"/>
    </row>
    <row r="201" spans="1:4" ht="15.75" thickTop="1" x14ac:dyDescent="0.25"/>
  </sheetData>
  <sheetProtection algorithmName="SHA-512" hashValue="zI5pBS5ZqXgKP2xY9Tr7QYX721vLAhvMnQNlyftT2gp/fKDbawD23BvRV4KtdVW4ddiNKEdahNmomE+YYJOvYg==" saltValue="r/2RMVCJ5qPldZetXPLhjQ==" spinCount="100000" sheet="1" objects="1" scenarios="1" selectLockedCells="1"/>
  <mergeCells count="4">
    <mergeCell ref="B55:D55"/>
    <mergeCell ref="B155:D155"/>
    <mergeCell ref="C11:D11"/>
    <mergeCell ref="C109:D109"/>
  </mergeCells>
  <phoneticPr fontId="2" type="noConversion"/>
  <conditionalFormatting sqref="C17:C48 C115:C148">
    <cfRule type="expression" dxfId="9" priority="12" stopIfTrue="1">
      <formula>IF(RIGHT($C17,2)="**",TRUE,FALSE)</formula>
    </cfRule>
    <cfRule type="expression" dxfId="8" priority="13">
      <formula>IF(RIGHT($C17,1)="*",TRUE,FALSE)</formula>
    </cfRule>
  </conditionalFormatting>
  <conditionalFormatting sqref="B55:D55">
    <cfRule type="expression" dxfId="7" priority="11">
      <formula>IF(OR(B55="Ovalt",LEN(B55)=0),TRUE,FALSE)</formula>
    </cfRule>
  </conditionalFormatting>
  <conditionalFormatting sqref="B155:D155">
    <cfRule type="expression" dxfId="6" priority="10">
      <formula>IF(OR(B155="Ovalt",LEN(B155)=0),TRUE,FALSE)</formula>
    </cfRule>
  </conditionalFormatting>
  <conditionalFormatting sqref="C11:D11">
    <cfRule type="expression" dxfId="5" priority="8">
      <formula>IF(ISNUMBER(SEARCH("braille",B11)),TRUE,IF(ISNUMBER(SEARCH("blindskrift",B11)),TRUE,FALSE))</formula>
    </cfRule>
  </conditionalFormatting>
  <conditionalFormatting sqref="C109:D109">
    <cfRule type="expression" dxfId="4" priority="7">
      <formula>IF(ISNUMBER(SEARCH("braille",B109)),TRUE,IF(ISNUMBER(SEARCH("blindskrift",B109)),TRUE,FALSE))</formula>
    </cfRule>
  </conditionalFormatting>
  <conditionalFormatting sqref="A14:B14">
    <cfRule type="expression" dxfId="3" priority="6">
      <formula>IF($B$7="Potentialfri (24VDC, separat NO kontakt)",TRUE,FALKT)</formula>
    </cfRule>
  </conditionalFormatting>
  <conditionalFormatting sqref="A112:B112">
    <cfRule type="expression" dxfId="2" priority="5">
      <formula>IF($B$105="Potentialfri (24VDC, separat NO kontakt)",TRUE,FALKT)</formula>
    </cfRule>
  </conditionalFormatting>
  <dataValidations count="3">
    <dataValidation type="whole" allowBlank="1" showInputMessage="1" showErrorMessage="1" errorTitle="Ange heltal" error="Ange heltal" sqref="B17:B48 B115:B147 B64:B96 B54 B164:B196 B154" xr:uid="{A180E251-F229-4AEA-8E6B-92CB3AA622A3}">
      <formula1>0</formula1>
      <formula2>50</formula2>
    </dataValidation>
    <dataValidation allowBlank="1" showInputMessage="1" showErrorMessage="1" errorTitle="Ange heltal" error="Ange heltal" sqref="B49 B97 B148 B197" xr:uid="{F518D330-2F53-43DC-B544-B1D39AFB0737}"/>
    <dataValidation errorStyle="information" allowBlank="1" showInputMessage="1" showErrorMessage="1" errorTitle="Välj gärna färdigt val" error="Välj gärna färdigt val" sqref="B61 B161" xr:uid="{6D300056-9F6F-48E6-B9CE-98455C8D888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7A3AEAA-B849-4E49-9006-2F4E6C5150D8}">
            <xm:f>IF(AND(ISNUMBER(SEARCH("JST+",$B$6)),$B$7&lt;&gt;Connection!$A$2),TRUE,FALSE)</xm:f>
            <x14:dxf>
              <font>
                <color auto="1"/>
              </font>
              <fill>
                <patternFill>
                  <bgColor rgb="FFFF0000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expression" priority="1" id="{B140BDCC-6456-4D28-9F9D-05B25B9A398B}">
            <xm:f>IF(AND(ISNUMBER(SEARCH("JST+",$B$104)),$B$105&lt;&gt;Connection!$A$2),TRUE,FALSE)</xm:f>
            <x14:dxf>
              <fill>
                <patternFill>
                  <bgColor rgb="FFFF0000"/>
                </patternFill>
              </fill>
            </x14:dxf>
          </x14:cfRule>
          <xm:sqref>B105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7">
        <x14:dataValidation type="list" errorStyle="information" allowBlank="1" showInputMessage="1" showErrorMessage="1" errorTitle="Välj gärna standard material" error="Välj gärna standard material" xr:uid="{41915B3D-1152-4ACA-9543-71B87FF66E12}">
          <x14:formula1>
            <xm:f>'Type material'!$A$1:$A$2</xm:f>
          </x14:formula1>
          <xm:sqref>B9 B107</xm:sqref>
        </x14:dataValidation>
        <x14:dataValidation type="list" errorStyle="information" allowBlank="1" showInputMessage="1" showErrorMessage="1" errorTitle="Välj standard material" error="Välj gärna standard material i listan" xr:uid="{87BD1AC9-F9C0-4C8B-8664-11DACCFC38D8}">
          <x14:formula1>
            <xm:f>'Type material'!$F$1:$F$6</xm:f>
          </x14:formula1>
          <xm:sqref>B108 B10</xm:sqref>
        </x14:dataValidation>
        <x14:dataValidation type="list" errorStyle="information" allowBlank="1" showInputMessage="1" showErrorMessage="1" errorTitle="Välj gärna färdigt val" error="Välj gärna färdigt val" xr:uid="{9F7E8EE7-D14D-4996-BA56-77ADD72EF0A0}">
          <x14:formula1>
            <xm:f>'Colors Ackw'!$A$1:$A$4</xm:f>
          </x14:formula1>
          <xm:sqref>B111 B13</xm:sqref>
        </x14:dataValidation>
        <x14:dataValidation type="list" errorStyle="information" allowBlank="1" showInputMessage="1" showErrorMessage="1" errorTitle="Välj standard material" error="Välj gärna standard material i listan" xr:uid="{25256AAC-5108-404B-994C-48E418E393FB}">
          <x14:formula1>
            <xm:f>'Type material'!$J$1:$J$4</xm:f>
          </x14:formula1>
          <xm:sqref>B109 B11</xm:sqref>
        </x14:dataValidation>
        <x14:dataValidation type="list" errorStyle="information" allowBlank="1" showInputMessage="1" showErrorMessage="1" errorTitle="Välj gärna ett förvalt" error="Välj gärna ett förvalt värde" xr:uid="{E6AFDF6A-8125-447E-BF8C-C46A9131DD84}">
          <x14:formula1>
            <xm:f>'Button Type'!$A$1:$A$13</xm:f>
          </x14:formula1>
          <xm:sqref>B104</xm:sqref>
        </x14:dataValidation>
        <x14:dataValidation type="list" errorStyle="information" allowBlank="1" showInputMessage="1" showErrorMessage="1" errorTitle="Välj gärna standard material" error="Välj gärna standard material" xr:uid="{7C037426-E117-4808-9A43-5863F01F13D6}">
          <x14:formula1>
            <xm:f>'Type material'!$A$1:$A$3</xm:f>
          </x14:formula1>
          <xm:sqref>B57</xm:sqref>
        </x14:dataValidation>
        <x14:dataValidation type="list" errorStyle="information" allowBlank="1" showInputMessage="1" showErrorMessage="1" errorTitle="Välj standard material" error="Välj gärna standard material i listan" xr:uid="{89776C80-AD0B-4A4D-BBA1-151D6F069529}">
          <x14:formula1>
            <xm:f>'Type material'!$F$1:$F$7</xm:f>
          </x14:formula1>
          <xm:sqref>B58</xm:sqref>
        </x14:dataValidation>
        <x14:dataValidation type="list" errorStyle="information" allowBlank="1" showInputMessage="1" showErrorMessage="1" errorTitle="Välj standard material" error="Välj gärna standard material i listan" xr:uid="{FA17DC3E-DE82-4CC7-8DD0-353487D5CE27}">
          <x14:formula1>
            <xm:f>'Type material'!$J$10:$J$12</xm:f>
          </x14:formula1>
          <xm:sqref>B59</xm:sqref>
        </x14:dataValidation>
        <x14:dataValidation type="list" errorStyle="information" allowBlank="1" showInputMessage="1" showErrorMessage="1" errorTitle="Välj gärna färdigt val" error="Välj gärna färdigt val" xr:uid="{71EE696C-B336-4DAD-BB95-F1610A9F6FDF}">
          <x14:formula1>
            <xm:f>Speaker!$A$1:$A$2</xm:f>
          </x14:formula1>
          <xm:sqref>B14 B112</xm:sqref>
        </x14:dataValidation>
        <x14:dataValidation type="list" errorStyle="information" allowBlank="1" showInputMessage="1" showErrorMessage="1" errorTitle="Välj färdigt val" error="Välj gärna färdigt val" xr:uid="{73FF5BA3-60A9-4A43-9F22-D8AD121E5887}">
          <x14:formula1>
            <xm:f>Connection!$A$1:$A$10</xm:f>
          </x14:formula1>
          <xm:sqref>B8 B106</xm:sqref>
        </x14:dataValidation>
        <x14:dataValidation type="list" allowBlank="1" showInputMessage="1" showErrorMessage="1" xr:uid="{80CDDFAB-912E-4207-A745-F09222C8B11E}">
          <x14:formula1>
            <xm:f>Connection!$A$1:$A$3</xm:f>
          </x14:formula1>
          <xm:sqref>B105 B7</xm:sqref>
        </x14:dataValidation>
        <x14:dataValidation type="list" allowBlank="1" showInputMessage="1" showErrorMessage="1" xr:uid="{862E44E7-6C05-4732-9F85-93EF3FC3C967}">
          <x14:formula1>
            <xm:f>Connection!$M$3:$M$15</xm:f>
          </x14:formula1>
          <xm:sqref>B155:D155 B55:D55</xm:sqref>
        </x14:dataValidation>
        <x14:dataValidation type="list" errorStyle="information" allowBlank="1" showInputMessage="1" showErrorMessage="1" errorTitle="Välj gärna standard material" error="Välj gärna standard material" xr:uid="{94E4B897-3418-4E1B-A5A7-1349E181B4E7}">
          <x14:formula1>
            <xm:f>'Type material'!$A$1:$A$4</xm:f>
          </x14:formula1>
          <xm:sqref>B157</xm:sqref>
        </x14:dataValidation>
        <x14:dataValidation type="list" errorStyle="information" allowBlank="1" showInputMessage="1" showErrorMessage="1" errorTitle="Välj standard material" error="Välj gärna standard material i listan" xr:uid="{58974A3E-51B3-44EE-97DE-0B600AF1F27C}">
          <x14:formula1>
            <xm:f>'Type material'!$F$1:$F$8</xm:f>
          </x14:formula1>
          <xm:sqref>B158</xm:sqref>
        </x14:dataValidation>
        <x14:dataValidation type="list" errorStyle="information" allowBlank="1" showInputMessage="1" showErrorMessage="1" errorTitle="Välj standard material" error="Välj gärna standard material i listan" xr:uid="{DDE5CF46-C4E0-4E35-BDA1-7D5934A4A60B}">
          <x14:formula1>
            <xm:f>'Type material'!$J$10:$J$13</xm:f>
          </x14:formula1>
          <xm:sqref>B159</xm:sqref>
        </x14:dataValidation>
        <x14:dataValidation type="list" errorStyle="information" allowBlank="1" showInputMessage="1" showErrorMessage="1" errorTitle="Välj standard material" error="Välj gärna standard material i listan" xr:uid="{F74CCE73-D3C7-4B7C-818F-9E8DF2652023}">
          <x14:formula1>
            <xm:f>'Type material'!$S$10:$S$11</xm:f>
          </x14:formula1>
          <xm:sqref>C11:D11 C109:D109</xm:sqref>
        </x14:dataValidation>
        <x14:dataValidation type="list" errorStyle="information" allowBlank="1" showInputMessage="1" showErrorMessage="1" errorTitle="Välj gärna ett förvalt" error="Välj gärna ett förvalt värde" xr:uid="{E16F0B8F-86F9-428F-8BCA-F76F53B40301}">
          <x14:formula1>
            <xm:f>'Button Type'!$A$1:$A$12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D0A85-69A8-4095-A479-EF92AF86C85D}">
  <sheetPr codeName="Blad2"/>
  <dimension ref="A1:A13"/>
  <sheetViews>
    <sheetView workbookViewId="0">
      <selection activeCell="A13" sqref="A13"/>
    </sheetView>
  </sheetViews>
  <sheetFormatPr defaultRowHeight="15" x14ac:dyDescent="0.25"/>
  <cols>
    <col min="1" max="1" width="12.570312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62</v>
      </c>
    </row>
  </sheetData>
  <sheetProtection algorithmName="SHA-512" hashValue="OGRUoxcMbE8OIot+sGlUetdhnfTA1Aq7K9qXvFsqBlpIXOA3joUW+ibovWU2EQM9eXRbYu5A/F/QNzVLVzupbw==" saltValue="MBm5mZAhIOWOzyWM9UKYq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78E5B-0463-433D-ACA9-0A946C741C3C}">
  <sheetPr codeName="Blad3"/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sheetProtection algorithmName="SHA-512" hashValue="Z8TePSdZQbDbIUtrQqVvbA+QPBkhKIT5WeaLWflKvtCp0SVR0CcOrl5qbmeTeE4dV2GcWpufkMDz71rzIrC76g==" saltValue="6svQZTE9tEqjy5Mn7e60rQ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D204A-EBA2-417B-BDC7-270C8389B3A1}">
  <sheetPr codeName="Blad4"/>
  <dimension ref="A1:S13"/>
  <sheetViews>
    <sheetView workbookViewId="0">
      <selection activeCell="S11" sqref="S11"/>
    </sheetView>
  </sheetViews>
  <sheetFormatPr defaultRowHeight="15" x14ac:dyDescent="0.25"/>
  <sheetData>
    <row r="1" spans="1:19" x14ac:dyDescent="0.25">
      <c r="A1" t="s">
        <v>51</v>
      </c>
      <c r="F1" t="s">
        <v>51</v>
      </c>
      <c r="J1" t="s">
        <v>49</v>
      </c>
      <c r="M1" t="s">
        <v>6</v>
      </c>
    </row>
    <row r="2" spans="1:19" x14ac:dyDescent="0.25">
      <c r="A2" t="s">
        <v>52</v>
      </c>
      <c r="F2" t="s">
        <v>52</v>
      </c>
      <c r="J2" t="s">
        <v>53</v>
      </c>
    </row>
    <row r="3" spans="1:19" x14ac:dyDescent="0.25">
      <c r="A3" t="s">
        <v>68</v>
      </c>
      <c r="F3" t="s">
        <v>53</v>
      </c>
      <c r="J3" t="s">
        <v>74</v>
      </c>
    </row>
    <row r="4" spans="1:19" x14ac:dyDescent="0.25">
      <c r="A4" t="s">
        <v>96</v>
      </c>
      <c r="F4" t="s">
        <v>49</v>
      </c>
      <c r="J4" t="s">
        <v>75</v>
      </c>
    </row>
    <row r="5" spans="1:19" x14ac:dyDescent="0.25">
      <c r="F5" t="s">
        <v>54</v>
      </c>
      <c r="J5" t="s">
        <v>68</v>
      </c>
    </row>
    <row r="6" spans="1:19" x14ac:dyDescent="0.25">
      <c r="F6" t="s">
        <v>69</v>
      </c>
      <c r="J6" t="s">
        <v>96</v>
      </c>
    </row>
    <row r="7" spans="1:19" x14ac:dyDescent="0.25">
      <c r="F7" t="s">
        <v>68</v>
      </c>
    </row>
    <row r="8" spans="1:19" x14ac:dyDescent="0.25">
      <c r="F8" t="s">
        <v>96</v>
      </c>
    </row>
    <row r="10" spans="1:19" x14ac:dyDescent="0.25">
      <c r="J10" t="s">
        <v>92</v>
      </c>
      <c r="S10" t="s">
        <v>108</v>
      </c>
    </row>
    <row r="11" spans="1:19" x14ac:dyDescent="0.25">
      <c r="J11" t="s">
        <v>93</v>
      </c>
      <c r="S11" t="s">
        <v>107</v>
      </c>
    </row>
    <row r="12" spans="1:19" x14ac:dyDescent="0.25">
      <c r="J12" t="s">
        <v>91</v>
      </c>
    </row>
    <row r="13" spans="1:19" x14ac:dyDescent="0.25">
      <c r="J13" t="s">
        <v>97</v>
      </c>
    </row>
  </sheetData>
  <sheetProtection algorithmName="SHA-512" hashValue="8kb6tbVmQelK9CO3FiTVzeTFnk1efg2aDZFvLZGogNUuHbwslWZLIf7JkwZ7y5wkcTszw8tJZt4CNjnMXuuyWg==" saltValue="Qdi8bVoVkwdZPiCnQ50mqA==" spinCount="100000" sheet="1" objects="1" scenarios="1" selectLockedCells="1" selectUnlockedCells="1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B0D8-F1D9-4E8D-8719-A098F2182C4C}">
  <sheetPr codeName="Blad5"/>
  <dimension ref="A1:M15"/>
  <sheetViews>
    <sheetView showGridLines="0" showRowColHeaders="0" workbookViewId="0">
      <selection activeCell="A4" sqref="A4"/>
    </sheetView>
  </sheetViews>
  <sheetFormatPr defaultRowHeight="15" x14ac:dyDescent="0.25"/>
  <cols>
    <col min="1" max="1" width="20.140625" customWidth="1"/>
    <col min="13" max="13" width="89.28515625" bestFit="1" customWidth="1"/>
  </cols>
  <sheetData>
    <row r="1" spans="1:13" x14ac:dyDescent="0.25">
      <c r="A1" t="s">
        <v>55</v>
      </c>
    </row>
    <row r="2" spans="1:13" x14ac:dyDescent="0.25">
      <c r="A2" t="s">
        <v>109</v>
      </c>
    </row>
    <row r="3" spans="1:13" x14ac:dyDescent="0.25">
      <c r="A3" t="s">
        <v>110</v>
      </c>
      <c r="M3" t="s">
        <v>95</v>
      </c>
    </row>
    <row r="4" spans="1:13" x14ac:dyDescent="0.25">
      <c r="M4" t="s">
        <v>98</v>
      </c>
    </row>
    <row r="5" spans="1:13" x14ac:dyDescent="0.25">
      <c r="M5" t="s">
        <v>99</v>
      </c>
    </row>
    <row r="7" spans="1:13" x14ac:dyDescent="0.25">
      <c r="M7" t="s">
        <v>100</v>
      </c>
    </row>
    <row r="8" spans="1:13" x14ac:dyDescent="0.25">
      <c r="M8" t="s">
        <v>101</v>
      </c>
    </row>
    <row r="9" spans="1:13" x14ac:dyDescent="0.25">
      <c r="M9" t="s">
        <v>102</v>
      </c>
    </row>
    <row r="11" spans="1:13" x14ac:dyDescent="0.25">
      <c r="M11" t="s">
        <v>103</v>
      </c>
    </row>
    <row r="12" spans="1:13" x14ac:dyDescent="0.25">
      <c r="M12" t="s">
        <v>104</v>
      </c>
    </row>
    <row r="14" spans="1:13" x14ac:dyDescent="0.25">
      <c r="M14" t="s">
        <v>105</v>
      </c>
    </row>
    <row r="15" spans="1:13" x14ac:dyDescent="0.25">
      <c r="M15" t="s">
        <v>106</v>
      </c>
    </row>
  </sheetData>
  <sheetProtection algorithmName="SHA-512" hashValue="iBf7aoTN3sVqPqMmW4DXN7GXc7YluIuNk/xWptuF3fZlETq1N+3Hoirm7nfb23Q+OrROzbgVX1Px5bJWwdaVkQ==" saltValue="0+WlebV9HahbhoWshaQWFA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B9B0-2B5E-42EA-BAD4-7AC3EC337192}">
  <sheetPr codeName="Blad6"/>
  <dimension ref="A1:A3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78</v>
      </c>
    </row>
  </sheetData>
  <sheetProtection algorithmName="SHA-512" hashValue="PvU/tJuZwebmplB/D2KFSP+5xbd7hSmw/hwEMdqjroAoaOo4QbtzhZmWlxlMiuxzkdUhAb8rziHyMy22zUfTkA==" saltValue="G+w4jAwYdryUPZQcbeLbVg==" spinCount="100000" sheet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Order material</vt:lpstr>
      <vt:lpstr>Button Type</vt:lpstr>
      <vt:lpstr>Colors Ackw</vt:lpstr>
      <vt:lpstr>Type material</vt:lpstr>
      <vt:lpstr>Connection</vt:lpstr>
      <vt:lpstr>Speaker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Hellmyrs</dc:creator>
  <cp:lastModifiedBy>David Hellmyrs</cp:lastModifiedBy>
  <cp:lastPrinted>2020-12-07T08:56:48Z</cp:lastPrinted>
  <dcterms:created xsi:type="dcterms:W3CDTF">2015-06-05T18:19:34Z</dcterms:created>
  <dcterms:modified xsi:type="dcterms:W3CDTF">2023-02-23T08:12:49Z</dcterms:modified>
</cp:coreProperties>
</file>